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2" windowWidth="19440" windowHeight="9720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/>
  <c r="J184"/>
  <c r="J195"/>
  <c r="I184"/>
  <c r="I195"/>
  <c r="H184"/>
  <c r="H195"/>
  <c r="G184"/>
  <c r="G195"/>
  <c r="F184"/>
  <c r="F195"/>
  <c r="B176"/>
  <c r="A176"/>
  <c r="L175"/>
  <c r="J175"/>
  <c r="I175"/>
  <c r="H175"/>
  <c r="G175"/>
  <c r="F175"/>
  <c r="B166"/>
  <c r="A166"/>
  <c r="L165"/>
  <c r="L176"/>
  <c r="J165"/>
  <c r="J176"/>
  <c r="I165"/>
  <c r="I176"/>
  <c r="H165"/>
  <c r="H176"/>
  <c r="G165"/>
  <c r="G176"/>
  <c r="F165"/>
  <c r="F176"/>
  <c r="B157"/>
  <c r="A157"/>
  <c r="L156"/>
  <c r="J156"/>
  <c r="I156"/>
  <c r="H156"/>
  <c r="G156"/>
  <c r="F156"/>
  <c r="B147"/>
  <c r="A147"/>
  <c r="L146"/>
  <c r="L157"/>
  <c r="J146"/>
  <c r="J157"/>
  <c r="I146"/>
  <c r="I157"/>
  <c r="H146"/>
  <c r="H157"/>
  <c r="G146"/>
  <c r="G157"/>
  <c r="F146"/>
  <c r="F157"/>
  <c r="B138"/>
  <c r="A138"/>
  <c r="L137"/>
  <c r="J137"/>
  <c r="I137"/>
  <c r="H137"/>
  <c r="G137"/>
  <c r="F137"/>
  <c r="B128"/>
  <c r="A128"/>
  <c r="L127"/>
  <c r="L138"/>
  <c r="J127"/>
  <c r="J138"/>
  <c r="I127"/>
  <c r="I138"/>
  <c r="H127"/>
  <c r="H138"/>
  <c r="G127"/>
  <c r="G138"/>
  <c r="F127"/>
  <c r="F138"/>
  <c r="B119"/>
  <c r="A119"/>
  <c r="L118"/>
  <c r="J118"/>
  <c r="I118"/>
  <c r="H118"/>
  <c r="G118"/>
  <c r="F118"/>
  <c r="B109"/>
  <c r="A109"/>
  <c r="L108"/>
  <c r="L119"/>
  <c r="J108"/>
  <c r="J119"/>
  <c r="I108"/>
  <c r="I119"/>
  <c r="H108"/>
  <c r="H119"/>
  <c r="G108"/>
  <c r="G119"/>
  <c r="F108"/>
  <c r="F119"/>
  <c r="B100"/>
  <c r="A100"/>
  <c r="L99"/>
  <c r="J99"/>
  <c r="I99"/>
  <c r="H99"/>
  <c r="G99"/>
  <c r="F99"/>
  <c r="B90"/>
  <c r="A90"/>
  <c r="L89"/>
  <c r="L100"/>
  <c r="J89"/>
  <c r="J100"/>
  <c r="I89"/>
  <c r="I100"/>
  <c r="H89"/>
  <c r="H100"/>
  <c r="G89"/>
  <c r="G100"/>
  <c r="F89"/>
  <c r="F100"/>
  <c r="B81"/>
  <c r="A81"/>
  <c r="L80"/>
  <c r="J80"/>
  <c r="I80"/>
  <c r="H80"/>
  <c r="G80"/>
  <c r="F80"/>
  <c r="B71"/>
  <c r="A71"/>
  <c r="L70"/>
  <c r="L81"/>
  <c r="J70"/>
  <c r="J81"/>
  <c r="I70"/>
  <c r="I81"/>
  <c r="H70"/>
  <c r="H81"/>
  <c r="G70"/>
  <c r="G81"/>
  <c r="F70"/>
  <c r="F81"/>
  <c r="B62"/>
  <c r="A62"/>
  <c r="L61"/>
  <c r="J61"/>
  <c r="I61"/>
  <c r="H61"/>
  <c r="G61"/>
  <c r="F61"/>
  <c r="B52"/>
  <c r="A52"/>
  <c r="L51"/>
  <c r="L62"/>
  <c r="J51"/>
  <c r="J62"/>
  <c r="I51"/>
  <c r="I62"/>
  <c r="H51"/>
  <c r="H62"/>
  <c r="G51"/>
  <c r="G62"/>
  <c r="F51"/>
  <c r="F62"/>
  <c r="B43"/>
  <c r="A43"/>
  <c r="L42"/>
  <c r="J42"/>
  <c r="I42"/>
  <c r="H42"/>
  <c r="G42"/>
  <c r="F42"/>
  <c r="B33"/>
  <c r="A33"/>
  <c r="L32"/>
  <c r="L43"/>
  <c r="J32"/>
  <c r="J43"/>
  <c r="I32"/>
  <c r="I43"/>
  <c r="H32"/>
  <c r="H43"/>
  <c r="G32"/>
  <c r="G43"/>
  <c r="F32"/>
  <c r="F43"/>
  <c r="B24"/>
  <c r="A24"/>
  <c r="L23"/>
  <c r="J23"/>
  <c r="I23"/>
  <c r="H23"/>
  <c r="G23"/>
  <c r="F23"/>
  <c r="B14"/>
  <c r="A14"/>
  <c r="L13"/>
  <c r="L24"/>
  <c r="J13"/>
  <c r="J24"/>
  <c r="J196"/>
  <c r="I13"/>
  <c r="I24"/>
  <c r="H13"/>
  <c r="H24"/>
  <c r="G13"/>
  <c r="G24"/>
  <c r="F13"/>
  <c r="F24"/>
  <c r="H196"/>
  <c r="L196"/>
  <c r="I196"/>
  <c r="G196"/>
  <c r="F196"/>
</calcChain>
</file>

<file path=xl/sharedStrings.xml><?xml version="1.0" encoding="utf-8"?>
<sst xmlns="http://schemas.openxmlformats.org/spreadsheetml/2006/main" count="250" uniqueCount="77">
  <si>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</si>
  <si>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</si>
  <si>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</si>
  <si>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</si>
  <si>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</si>
  <si>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</si>
  <si>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</si>
  <si>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</si>
  <si>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</si>
  <si>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</si>
  <si>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</si>
  <si>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</si>
  <si>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</si>
  <si>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</si>
  <si>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</si>
  <si>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</si>
  <si>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</si>
  <si>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</si>
  <si>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</si>
  <si>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</si>
  <si>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</si>
  <si>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</si>
  <si>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</si>
  <si>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</si>
  <si>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</si>
  <si>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</si>
  <si>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</si>
  <si>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</si>
  <si>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</si>
  <si>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</si>
  <si>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</si>
  <si>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</si>
  <si>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</si>
  <si>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</si>
  <si>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</si>
  <si>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</si>
  <si>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</si>
  <si>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</si>
  <si>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</si>
  <si>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 ВМО  "Семенковская основная школа имени С.В.Солодягина"</t>
  </si>
  <si>
    <t>Плов из мяса птицы</t>
  </si>
  <si>
    <t>Нарезка из свежих огурцов</t>
  </si>
  <si>
    <t>Хлеб ржано-пшеничный</t>
  </si>
  <si>
    <t>Чай с лимоном</t>
  </si>
  <si>
    <t>ГОСТ</t>
  </si>
  <si>
    <t>Макаронные изделия отварные                                                  Биточек из говядины со сметанно-томатным соусом</t>
  </si>
  <si>
    <t>Нарезка из свежих помидоров</t>
  </si>
  <si>
    <t>Компот из изюма</t>
  </si>
  <si>
    <t>203       268/331</t>
  </si>
  <si>
    <t>Пюре картофельное                                                              Шницель рыбный натуральный со сметанным соусом</t>
  </si>
  <si>
    <t>Печенье</t>
  </si>
  <si>
    <t>Напиток из шиповника</t>
  </si>
  <si>
    <t>Батон нарезной</t>
  </si>
  <si>
    <t>128           235/330</t>
  </si>
  <si>
    <t>Рис отварной                                                                        Цыпленок отварной со сметанно-томатным соусом</t>
  </si>
  <si>
    <t>Компот из свежих фруктов</t>
  </si>
  <si>
    <t>304            288/331</t>
  </si>
  <si>
    <t>Каша рассыпчатая гречневая                                                  Тефтели мясные с сметанно-томатным соусом</t>
  </si>
  <si>
    <t>302            278/331</t>
  </si>
  <si>
    <t>Макаронные изделия отварные                                             Котлета рубленная из птицы со сметанным соусом</t>
  </si>
  <si>
    <t>Какао</t>
  </si>
  <si>
    <t>Хлеб-ржано-пшеничный</t>
  </si>
  <si>
    <t>203           295/330</t>
  </si>
  <si>
    <t xml:space="preserve">Рис отварной                                                                         Гуляш из цыпленка с сметанно-томатным соусом </t>
  </si>
  <si>
    <t>Чай с сахаром</t>
  </si>
  <si>
    <t>304           288/331</t>
  </si>
  <si>
    <t>Каша рассыпчатая гречневая                                                       Котлета из говядины со сметанно-томатным соусом</t>
  </si>
  <si>
    <t>302             268/331</t>
  </si>
  <si>
    <t>Пюре картофельное                                                               Котлета рыбная с морковью</t>
  </si>
  <si>
    <t>Компот из сухофруктов</t>
  </si>
  <si>
    <t>128          54</t>
  </si>
  <si>
    <t>Творожная запеканка со сгущенкой</t>
  </si>
  <si>
    <t>Вафли</t>
  </si>
  <si>
    <t>Фрукт свежий</t>
  </si>
  <si>
    <t>ТУ</t>
  </si>
  <si>
    <t>директор</t>
  </si>
  <si>
    <t>Мардасова С.А.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</si>
</sst>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indexed="8"/>
      <name val="Calibri"/>
    </font>
    <font>
      <sz val="10"/>
      <color indexed="8"/>
      <name val="Arial"/>
    </font>
    <font>
      <sz val="10"/>
      <color indexed="63"/>
      <name val="Arial"/>
    </font>
    <font>
      <sz val="10"/>
      <color indexed="63"/>
      <name val="Arial"/>
    </font>
    <font>
      <i/>
      <sz val="11"/>
      <color indexed="8"/>
      <name val="Calibri"/>
    </font>
    <font>
      <b/>
      <sz val="10"/>
      <color indexed="63"/>
      <name val="Arial"/>
    </font>
    <font>
      <b/>
      <sz val="14"/>
      <color indexed="63"/>
      <name val="Arial"/>
    </font>
    <font>
      <b/>
      <sz val="8"/>
      <color indexed="8"/>
      <name val="Arial"/>
    </font>
    <font>
      <b/>
      <sz val="8"/>
      <color indexed="63"/>
      <name val="Arial"/>
    </font>
    <font>
      <i/>
      <sz val="8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2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2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10" xfId="0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/>
    <xf numFmtId="0" fontId="2" fillId="0" borderId="16" xfId="0" applyFont="1" applyBorder="1"/>
    <xf numFmtId="0" fontId="2" fillId="3" borderId="17" xfId="0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2" fillId="3" borderId="18" xfId="0" applyFont="1" applyFill="1" applyBorder="1" applyAlignment="1">
      <alignment vertical="top" wrapText="1"/>
    </xf>
    <xf numFmtId="0" fontId="2" fillId="3" borderId="18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6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0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16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O2" sqref="O2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54" t="s">
        <v>39</v>
      </c>
      <c r="D1" s="55"/>
      <c r="E1" s="55"/>
      <c r="F1" s="12" t="s">
        <v>16</v>
      </c>
      <c r="G1" s="2" t="s">
        <v>17</v>
      </c>
      <c r="H1" s="56" t="s">
        <v>75</v>
      </c>
      <c r="I1" s="56"/>
      <c r="J1" s="56"/>
      <c r="K1" s="56"/>
    </row>
    <row r="2" spans="1:12" ht="17.399999999999999">
      <c r="A2" s="35" t="s">
        <v>6</v>
      </c>
      <c r="C2" s="2"/>
      <c r="G2" s="2" t="s">
        <v>18</v>
      </c>
      <c r="H2" s="56" t="s">
        <v>76</v>
      </c>
      <c r="I2" s="56"/>
      <c r="J2" s="56"/>
      <c r="K2" s="56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21</v>
      </c>
      <c r="I3" s="48">
        <v>9</v>
      </c>
      <c r="J3" s="49">
        <v>2023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0.6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>
      <c r="A6" s="20">
        <v>1</v>
      </c>
      <c r="B6" s="21">
        <v>1</v>
      </c>
      <c r="C6" s="22" t="s">
        <v>20</v>
      </c>
      <c r="D6" s="5" t="s">
        <v>21</v>
      </c>
      <c r="E6" s="39" t="s">
        <v>40</v>
      </c>
      <c r="F6" s="40">
        <v>250</v>
      </c>
      <c r="G6" s="40">
        <v>22.515999999999998</v>
      </c>
      <c r="H6" s="40">
        <v>11.18</v>
      </c>
      <c r="I6" s="40">
        <v>45.567</v>
      </c>
      <c r="J6" s="40">
        <v>373.33</v>
      </c>
      <c r="K6" s="41">
        <v>291</v>
      </c>
      <c r="L6" s="40">
        <v>67.31</v>
      </c>
    </row>
    <row r="7" spans="1:12" ht="14.4">
      <c r="A7" s="23"/>
      <c r="B7" s="15"/>
      <c r="C7" s="11"/>
      <c r="D7" s="6"/>
      <c r="E7" s="42" t="s">
        <v>41</v>
      </c>
      <c r="F7" s="43">
        <v>60</v>
      </c>
      <c r="G7" s="43">
        <v>0.21</v>
      </c>
      <c r="H7" s="43">
        <v>0.03</v>
      </c>
      <c r="I7" s="43">
        <v>0.56999999999999995</v>
      </c>
      <c r="J7" s="43">
        <v>3.6</v>
      </c>
      <c r="K7" s="44">
        <v>70</v>
      </c>
      <c r="L7" s="43">
        <v>8.83</v>
      </c>
    </row>
    <row r="8" spans="1:12" ht="14.4">
      <c r="A8" s="23"/>
      <c r="B8" s="15"/>
      <c r="C8" s="11"/>
      <c r="D8" s="7" t="s">
        <v>22</v>
      </c>
      <c r="E8" s="42" t="s">
        <v>43</v>
      </c>
      <c r="F8" s="43">
        <v>207</v>
      </c>
      <c r="G8" s="43">
        <v>0.13</v>
      </c>
      <c r="H8" s="43">
        <v>0.02</v>
      </c>
      <c r="I8" s="43">
        <v>15.2</v>
      </c>
      <c r="J8" s="43">
        <v>62</v>
      </c>
      <c r="K8" s="44">
        <v>376</v>
      </c>
      <c r="L8" s="43">
        <v>4.01</v>
      </c>
    </row>
    <row r="9" spans="1:12" ht="14.4">
      <c r="A9" s="23"/>
      <c r="B9" s="15"/>
      <c r="C9" s="11"/>
      <c r="D9" s="7" t="s">
        <v>23</v>
      </c>
      <c r="E9" s="42" t="s">
        <v>42</v>
      </c>
      <c r="F9" s="43">
        <v>50</v>
      </c>
      <c r="G9" s="43">
        <v>3.25</v>
      </c>
      <c r="H9" s="43">
        <v>0.5</v>
      </c>
      <c r="I9" s="43">
        <v>23.75</v>
      </c>
      <c r="J9" s="43">
        <v>90</v>
      </c>
      <c r="K9" s="44" t="s">
        <v>44</v>
      </c>
      <c r="L9" s="43">
        <v>4.8499999999999996</v>
      </c>
    </row>
    <row r="10" spans="1:12" ht="14.4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>
      <c r="A13" s="24"/>
      <c r="B13" s="17"/>
      <c r="C13" s="8"/>
      <c r="D13" s="18" t="s">
        <v>33</v>
      </c>
      <c r="E13" s="9"/>
      <c r="F13" s="19">
        <f>SUM(F6:F12)</f>
        <v>567</v>
      </c>
      <c r="G13" s="19">
        <f>SUM(G6:G12)</f>
        <v>26.105999999999998</v>
      </c>
      <c r="H13" s="19">
        <f>SUM(H6:H12)</f>
        <v>11.729999999999999</v>
      </c>
      <c r="I13" s="19">
        <f>SUM(I6:I12)</f>
        <v>85.087000000000003</v>
      </c>
      <c r="J13" s="19">
        <f>SUM(J6:J12)</f>
        <v>528.93000000000006</v>
      </c>
      <c r="K13" s="25"/>
      <c r="L13" s="19">
        <f>SUM(L6:L12)</f>
        <v>85</v>
      </c>
    </row>
    <row r="14" spans="1:12" ht="14.4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4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4.4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4.4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4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4.4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4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4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>SUM(G14:G22)</f>
        <v>0</v>
      </c>
      <c r="H23" s="19">
        <f>SUM(H14:H22)</f>
        <v>0</v>
      </c>
      <c r="I23" s="19">
        <f>SUM(I14:I22)</f>
        <v>0</v>
      </c>
      <c r="J23" s="19">
        <f>SUM(J14:J22)</f>
        <v>0</v>
      </c>
      <c r="K23" s="25"/>
      <c r="L23" s="19">
        <f>SUM(L14:L22)</f>
        <v>0</v>
      </c>
    </row>
    <row r="24" spans="1:12" ht="14.4">
      <c r="A24" s="29">
        <f>A6</f>
        <v>1</v>
      </c>
      <c r="B24" s="30">
        <f>B6</f>
        <v>1</v>
      </c>
      <c r="C24" s="52" t="s">
        <v>4</v>
      </c>
      <c r="D24" s="53"/>
      <c r="E24" s="31"/>
      <c r="F24" s="32">
        <f>F13+F23</f>
        <v>567</v>
      </c>
      <c r="G24" s="32">
        <f>G13+G23</f>
        <v>26.105999999999998</v>
      </c>
      <c r="H24" s="32">
        <f>H13+H23</f>
        <v>11.729999999999999</v>
      </c>
      <c r="I24" s="32">
        <f>I13+I23</f>
        <v>85.087000000000003</v>
      </c>
      <c r="J24" s="32">
        <f>J13+J23</f>
        <v>528.93000000000006</v>
      </c>
      <c r="K24" s="32"/>
      <c r="L24" s="32">
        <f>L13+L23</f>
        <v>85</v>
      </c>
    </row>
    <row r="25" spans="1:12" ht="26.4">
      <c r="A25" s="14">
        <v>1</v>
      </c>
      <c r="B25" s="15">
        <v>2</v>
      </c>
      <c r="C25" s="22" t="s">
        <v>20</v>
      </c>
      <c r="D25" s="5" t="s">
        <v>21</v>
      </c>
      <c r="E25" s="39" t="s">
        <v>45</v>
      </c>
      <c r="F25" s="40">
        <v>270</v>
      </c>
      <c r="G25" s="40">
        <v>17.984999999999999</v>
      </c>
      <c r="H25" s="40">
        <v>12.909000000000001</v>
      </c>
      <c r="I25" s="40">
        <v>47.387999999999998</v>
      </c>
      <c r="J25" s="40">
        <v>380.03</v>
      </c>
      <c r="K25" s="41" t="s">
        <v>48</v>
      </c>
      <c r="L25" s="40">
        <v>61.99</v>
      </c>
    </row>
    <row r="26" spans="1:12" ht="14.4">
      <c r="A26" s="14"/>
      <c r="B26" s="15"/>
      <c r="C26" s="11"/>
      <c r="D26" s="6"/>
      <c r="E26" s="42" t="s">
        <v>46</v>
      </c>
      <c r="F26" s="43">
        <v>60</v>
      </c>
      <c r="G26" s="43">
        <v>0.99</v>
      </c>
      <c r="H26" s="43">
        <v>0.18</v>
      </c>
      <c r="I26" s="43">
        <v>3.42</v>
      </c>
      <c r="J26" s="43">
        <v>19.8</v>
      </c>
      <c r="K26" s="44">
        <v>71</v>
      </c>
      <c r="L26" s="43">
        <v>7.49</v>
      </c>
    </row>
    <row r="27" spans="1:12" ht="14.4">
      <c r="A27" s="14"/>
      <c r="B27" s="15"/>
      <c r="C27" s="11"/>
      <c r="D27" s="7" t="s">
        <v>22</v>
      </c>
      <c r="E27" s="42" t="s">
        <v>47</v>
      </c>
      <c r="F27" s="43">
        <v>200</v>
      </c>
      <c r="G27" s="43">
        <v>0.35</v>
      </c>
      <c r="H27" s="43">
        <v>0.08</v>
      </c>
      <c r="I27" s="43">
        <v>29.85</v>
      </c>
      <c r="J27" s="43">
        <v>122.2</v>
      </c>
      <c r="K27" s="44">
        <v>348</v>
      </c>
      <c r="L27" s="43">
        <v>12.61</v>
      </c>
    </row>
    <row r="28" spans="1:12" ht="14.4">
      <c r="A28" s="14"/>
      <c r="B28" s="15"/>
      <c r="C28" s="11"/>
      <c r="D28" s="7" t="s">
        <v>23</v>
      </c>
      <c r="E28" s="42" t="s">
        <v>42</v>
      </c>
      <c r="F28" s="43">
        <v>30</v>
      </c>
      <c r="G28" s="43">
        <v>1.95</v>
      </c>
      <c r="H28" s="43">
        <v>0.3</v>
      </c>
      <c r="I28" s="43">
        <v>14.25</v>
      </c>
      <c r="J28" s="43">
        <v>67.5</v>
      </c>
      <c r="K28" s="44" t="s">
        <v>44</v>
      </c>
      <c r="L28" s="43">
        <v>2.91</v>
      </c>
    </row>
    <row r="29" spans="1:12" ht="14.4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>
      <c r="A32" s="16"/>
      <c r="B32" s="17"/>
      <c r="C32" s="8"/>
      <c r="D32" s="18" t="s">
        <v>33</v>
      </c>
      <c r="E32" s="9"/>
      <c r="F32" s="19">
        <f>SUM(F25:F31)</f>
        <v>560</v>
      </c>
      <c r="G32" s="19">
        <f>SUM(G25:G31)</f>
        <v>21.274999999999999</v>
      </c>
      <c r="H32" s="19">
        <f>SUM(H25:H31)</f>
        <v>13.469000000000001</v>
      </c>
      <c r="I32" s="19">
        <f>SUM(I25:I31)</f>
        <v>94.908000000000001</v>
      </c>
      <c r="J32" s="19">
        <f>SUM(J25:J31)</f>
        <v>589.53</v>
      </c>
      <c r="K32" s="25"/>
      <c r="L32" s="19">
        <f>SUM(L25:L31)</f>
        <v>85</v>
      </c>
    </row>
    <row r="33" spans="1:12" ht="14.4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4.4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4.4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4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4.4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4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4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>SUM(G33:G41)</f>
        <v>0</v>
      </c>
      <c r="H42" s="19">
        <f>SUM(H33:H41)</f>
        <v>0</v>
      </c>
      <c r="I42" s="19">
        <f>SUM(I33:I41)</f>
        <v>0</v>
      </c>
      <c r="J42" s="19">
        <f>SUM(J33:J41)</f>
        <v>0</v>
      </c>
      <c r="K42" s="25"/>
      <c r="L42" s="19">
        <f>SUM(L33:L41)</f>
        <v>0</v>
      </c>
    </row>
    <row r="43" spans="1:12" ht="15.75" customHeight="1">
      <c r="A43" s="33">
        <f>A25</f>
        <v>1</v>
      </c>
      <c r="B43" s="33">
        <f>B25</f>
        <v>2</v>
      </c>
      <c r="C43" s="52" t="s">
        <v>4</v>
      </c>
      <c r="D43" s="53"/>
      <c r="E43" s="31"/>
      <c r="F43" s="32">
        <f>F32+F42</f>
        <v>560</v>
      </c>
      <c r="G43" s="32">
        <f>G32+G42</f>
        <v>21.274999999999999</v>
      </c>
      <c r="H43" s="32">
        <f>H32+H42</f>
        <v>13.469000000000001</v>
      </c>
      <c r="I43" s="32">
        <f>I32+I42</f>
        <v>94.908000000000001</v>
      </c>
      <c r="J43" s="32">
        <f>J32+J42</f>
        <v>589.53</v>
      </c>
      <c r="K43" s="32"/>
      <c r="L43" s="32">
        <f>L32+L42</f>
        <v>85</v>
      </c>
    </row>
    <row r="44" spans="1:12" ht="26.4">
      <c r="A44" s="20">
        <v>1</v>
      </c>
      <c r="B44" s="21">
        <v>3</v>
      </c>
      <c r="C44" s="22" t="s">
        <v>20</v>
      </c>
      <c r="D44" s="5" t="s">
        <v>21</v>
      </c>
      <c r="E44" s="39" t="s">
        <v>49</v>
      </c>
      <c r="F44" s="40">
        <v>270</v>
      </c>
      <c r="G44" s="40">
        <v>14.638</v>
      </c>
      <c r="H44" s="40">
        <v>12.932</v>
      </c>
      <c r="I44" s="40">
        <v>29.007999999999999</v>
      </c>
      <c r="J44" s="40">
        <v>298.90800000000002</v>
      </c>
      <c r="K44" s="41" t="s">
        <v>53</v>
      </c>
      <c r="L44" s="40">
        <v>64.98</v>
      </c>
    </row>
    <row r="45" spans="1:12" ht="14.4">
      <c r="A45" s="23"/>
      <c r="B45" s="15"/>
      <c r="C45" s="11"/>
      <c r="D45" s="6"/>
      <c r="E45" s="42" t="s">
        <v>50</v>
      </c>
      <c r="F45" s="43">
        <v>40</v>
      </c>
      <c r="G45" s="43">
        <v>4.8</v>
      </c>
      <c r="H45" s="43">
        <v>9</v>
      </c>
      <c r="I45" s="43">
        <v>43.2</v>
      </c>
      <c r="J45" s="43">
        <v>230.8</v>
      </c>
      <c r="K45" s="44" t="s">
        <v>44</v>
      </c>
      <c r="L45" s="43">
        <v>8.6300000000000008</v>
      </c>
    </row>
    <row r="46" spans="1:12" ht="14.4">
      <c r="A46" s="23"/>
      <c r="B46" s="15"/>
      <c r="C46" s="11"/>
      <c r="D46" s="7" t="s">
        <v>22</v>
      </c>
      <c r="E46" s="42" t="s">
        <v>51</v>
      </c>
      <c r="F46" s="43">
        <v>200</v>
      </c>
      <c r="G46" s="43">
        <v>0.67800000000000005</v>
      </c>
      <c r="H46" s="43">
        <v>0.27800000000000002</v>
      </c>
      <c r="I46" s="43">
        <v>20.76</v>
      </c>
      <c r="J46" s="43">
        <v>88.2</v>
      </c>
      <c r="K46" s="44">
        <v>388</v>
      </c>
      <c r="L46" s="43">
        <v>6.84</v>
      </c>
    </row>
    <row r="47" spans="1:12" ht="14.4">
      <c r="A47" s="23"/>
      <c r="B47" s="15"/>
      <c r="C47" s="11"/>
      <c r="D47" s="7" t="s">
        <v>23</v>
      </c>
      <c r="E47" s="42" t="s">
        <v>52</v>
      </c>
      <c r="F47" s="43">
        <v>30</v>
      </c>
      <c r="G47" s="43">
        <v>2.25</v>
      </c>
      <c r="H47" s="43">
        <v>0.9</v>
      </c>
      <c r="I47" s="43">
        <v>17.7</v>
      </c>
      <c r="J47" s="43">
        <v>87</v>
      </c>
      <c r="K47" s="44" t="s">
        <v>44</v>
      </c>
      <c r="L47" s="43">
        <v>4.55</v>
      </c>
    </row>
    <row r="48" spans="1:12" ht="14.4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>
      <c r="A51" s="24"/>
      <c r="B51" s="17"/>
      <c r="C51" s="8"/>
      <c r="D51" s="18" t="s">
        <v>33</v>
      </c>
      <c r="E51" s="9"/>
      <c r="F51" s="19">
        <f>SUM(F44:F50)</f>
        <v>540</v>
      </c>
      <c r="G51" s="19">
        <f>SUM(G44:G50)</f>
        <v>22.366</v>
      </c>
      <c r="H51" s="19">
        <f>SUM(H44:H50)</f>
        <v>23.11</v>
      </c>
      <c r="I51" s="19">
        <f>SUM(I44:I50)</f>
        <v>110.66800000000001</v>
      </c>
      <c r="J51" s="19">
        <f>SUM(J44:J50)</f>
        <v>704.90800000000013</v>
      </c>
      <c r="K51" s="25"/>
      <c r="L51" s="19">
        <f>SUM(L44:L50)</f>
        <v>85</v>
      </c>
    </row>
    <row r="52" spans="1:12" ht="14.4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4.4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4.4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4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4.4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4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4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>SUM(G52:G60)</f>
        <v>0</v>
      </c>
      <c r="H61" s="19">
        <f>SUM(H52:H60)</f>
        <v>0</v>
      </c>
      <c r="I61" s="19">
        <f>SUM(I52:I60)</f>
        <v>0</v>
      </c>
      <c r="J61" s="19">
        <f>SUM(J52:J60)</f>
        <v>0</v>
      </c>
      <c r="K61" s="25"/>
      <c r="L61" s="19">
        <f>SUM(L52:L60)</f>
        <v>0</v>
      </c>
    </row>
    <row r="62" spans="1:12" ht="15.75" customHeight="1">
      <c r="A62" s="29">
        <f>A44</f>
        <v>1</v>
      </c>
      <c r="B62" s="30">
        <f>B44</f>
        <v>3</v>
      </c>
      <c r="C62" s="52" t="s">
        <v>4</v>
      </c>
      <c r="D62" s="53"/>
      <c r="E62" s="31"/>
      <c r="F62" s="32">
        <f>F51+F61</f>
        <v>540</v>
      </c>
      <c r="G62" s="32">
        <f>G51+G61</f>
        <v>22.366</v>
      </c>
      <c r="H62" s="32">
        <f>H51+H61</f>
        <v>23.11</v>
      </c>
      <c r="I62" s="32">
        <f>I51+I61</f>
        <v>110.66800000000001</v>
      </c>
      <c r="J62" s="32">
        <f>J51+J61</f>
        <v>704.90800000000013</v>
      </c>
      <c r="K62" s="32"/>
      <c r="L62" s="32">
        <f>L51+L61</f>
        <v>85</v>
      </c>
    </row>
    <row r="63" spans="1:12" ht="26.4">
      <c r="A63" s="20">
        <v>1</v>
      </c>
      <c r="B63" s="21">
        <v>4</v>
      </c>
      <c r="C63" s="22" t="s">
        <v>20</v>
      </c>
      <c r="D63" s="5" t="s">
        <v>21</v>
      </c>
      <c r="E63" s="39" t="s">
        <v>54</v>
      </c>
      <c r="F63" s="40">
        <v>270</v>
      </c>
      <c r="G63" s="40">
        <v>20.532800000000002</v>
      </c>
      <c r="H63" s="40">
        <v>18.384</v>
      </c>
      <c r="I63" s="40">
        <v>41.859000000000002</v>
      </c>
      <c r="J63" s="40">
        <v>415.41800000000001</v>
      </c>
      <c r="K63" s="41" t="s">
        <v>56</v>
      </c>
      <c r="L63" s="40">
        <v>60.04</v>
      </c>
    </row>
    <row r="64" spans="1:12" ht="14.4">
      <c r="A64" s="23"/>
      <c r="B64" s="15"/>
      <c r="C64" s="11"/>
      <c r="D64" s="6"/>
      <c r="E64" s="42" t="s">
        <v>41</v>
      </c>
      <c r="F64" s="43">
        <v>60</v>
      </c>
      <c r="G64" s="43">
        <v>0.21</v>
      </c>
      <c r="H64" s="43">
        <v>0.03</v>
      </c>
      <c r="I64" s="43">
        <v>0.56999999999999995</v>
      </c>
      <c r="J64" s="43">
        <v>3.6</v>
      </c>
      <c r="K64" s="44">
        <v>70</v>
      </c>
      <c r="L64" s="43">
        <v>12.41</v>
      </c>
    </row>
    <row r="65" spans="1:12" ht="14.4">
      <c r="A65" s="23"/>
      <c r="B65" s="15"/>
      <c r="C65" s="11"/>
      <c r="D65" s="7" t="s">
        <v>22</v>
      </c>
      <c r="E65" s="42" t="s">
        <v>55</v>
      </c>
      <c r="F65" s="43">
        <v>200</v>
      </c>
      <c r="G65" s="43">
        <v>0.16</v>
      </c>
      <c r="H65" s="43">
        <v>0.16</v>
      </c>
      <c r="I65" s="43">
        <v>27.88</v>
      </c>
      <c r="J65" s="43">
        <v>114.6</v>
      </c>
      <c r="K65" s="44">
        <v>342</v>
      </c>
      <c r="L65" s="43">
        <v>9.64</v>
      </c>
    </row>
    <row r="66" spans="1:12" ht="14.4">
      <c r="A66" s="23"/>
      <c r="B66" s="15"/>
      <c r="C66" s="11"/>
      <c r="D66" s="7" t="s">
        <v>23</v>
      </c>
      <c r="E66" s="42" t="s">
        <v>42</v>
      </c>
      <c r="F66" s="43">
        <v>30</v>
      </c>
      <c r="G66" s="43">
        <v>1.95</v>
      </c>
      <c r="H66" s="43">
        <v>0.3</v>
      </c>
      <c r="I66" s="43">
        <v>14.25</v>
      </c>
      <c r="J66" s="43">
        <v>67.5</v>
      </c>
      <c r="K66" s="44" t="s">
        <v>44</v>
      </c>
      <c r="L66" s="43">
        <v>2.91</v>
      </c>
    </row>
    <row r="67" spans="1:12" ht="14.4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>
      <c r="A70" s="24"/>
      <c r="B70" s="17"/>
      <c r="C70" s="8"/>
      <c r="D70" s="18" t="s">
        <v>33</v>
      </c>
      <c r="E70" s="9"/>
      <c r="F70" s="19">
        <f>SUM(F63:F69)</f>
        <v>560</v>
      </c>
      <c r="G70" s="19">
        <f>SUM(G63:G69)</f>
        <v>22.852800000000002</v>
      </c>
      <c r="H70" s="19">
        <f>SUM(H63:H69)</f>
        <v>18.874000000000002</v>
      </c>
      <c r="I70" s="19">
        <f>SUM(I63:I69)</f>
        <v>84.558999999999997</v>
      </c>
      <c r="J70" s="19">
        <f>SUM(J63:J69)</f>
        <v>601.11800000000005</v>
      </c>
      <c r="K70" s="25"/>
      <c r="L70" s="19">
        <f>SUM(L63:L69)</f>
        <v>85</v>
      </c>
    </row>
    <row r="71" spans="1:12" ht="14.4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4.4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4.4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4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4.4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4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4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>SUM(G71:G79)</f>
        <v>0</v>
      </c>
      <c r="H80" s="19">
        <f>SUM(H71:H79)</f>
        <v>0</v>
      </c>
      <c r="I80" s="19">
        <f>SUM(I71:I79)</f>
        <v>0</v>
      </c>
      <c r="J80" s="19">
        <f>SUM(J71:J79)</f>
        <v>0</v>
      </c>
      <c r="K80" s="25"/>
      <c r="L80" s="19">
        <f>SUM(L71:L79)</f>
        <v>0</v>
      </c>
    </row>
    <row r="81" spans="1:12" ht="15.75" customHeight="1">
      <c r="A81" s="29">
        <f>A63</f>
        <v>1</v>
      </c>
      <c r="B81" s="30">
        <f>B63</f>
        <v>4</v>
      </c>
      <c r="C81" s="52" t="s">
        <v>4</v>
      </c>
      <c r="D81" s="53"/>
      <c r="E81" s="31"/>
      <c r="F81" s="32">
        <f>F70+F80</f>
        <v>560</v>
      </c>
      <c r="G81" s="32">
        <f>G70+G80</f>
        <v>22.852800000000002</v>
      </c>
      <c r="H81" s="32">
        <f>H70+H80</f>
        <v>18.874000000000002</v>
      </c>
      <c r="I81" s="32">
        <f>I70+I80</f>
        <v>84.558999999999997</v>
      </c>
      <c r="J81" s="32">
        <f>J70+J80</f>
        <v>601.11800000000005</v>
      </c>
      <c r="K81" s="32"/>
      <c r="L81" s="32">
        <f>L70+L80</f>
        <v>85</v>
      </c>
    </row>
    <row r="82" spans="1:12" ht="26.4">
      <c r="A82" s="20">
        <v>1</v>
      </c>
      <c r="B82" s="21">
        <v>5</v>
      </c>
      <c r="C82" s="22" t="s">
        <v>20</v>
      </c>
      <c r="D82" s="5" t="s">
        <v>21</v>
      </c>
      <c r="E82" s="39" t="s">
        <v>57</v>
      </c>
      <c r="F82" s="40">
        <v>280</v>
      </c>
      <c r="G82" s="40">
        <v>17.693000000000001</v>
      </c>
      <c r="H82" s="40">
        <v>15.656000000000001</v>
      </c>
      <c r="I82" s="40">
        <v>54.042999999999999</v>
      </c>
      <c r="J82" s="40">
        <v>427.25</v>
      </c>
      <c r="K82" s="41" t="s">
        <v>58</v>
      </c>
      <c r="L82" s="40">
        <v>64.92</v>
      </c>
    </row>
    <row r="83" spans="1:12" ht="14.4">
      <c r="A83" s="23"/>
      <c r="B83" s="15"/>
      <c r="C83" s="11"/>
      <c r="D83" s="6"/>
      <c r="E83" s="42" t="s">
        <v>46</v>
      </c>
      <c r="F83" s="43">
        <v>60</v>
      </c>
      <c r="G83" s="43">
        <v>0.99</v>
      </c>
      <c r="H83" s="43">
        <v>0.18</v>
      </c>
      <c r="I83" s="43">
        <v>3.42</v>
      </c>
      <c r="J83" s="43">
        <v>19.8</v>
      </c>
      <c r="K83" s="44">
        <v>71</v>
      </c>
      <c r="L83" s="43">
        <v>11.39</v>
      </c>
    </row>
    <row r="84" spans="1:12" ht="14.4">
      <c r="A84" s="23"/>
      <c r="B84" s="15"/>
      <c r="C84" s="11"/>
      <c r="D84" s="7" t="s">
        <v>22</v>
      </c>
      <c r="E84" s="42" t="s">
        <v>43</v>
      </c>
      <c r="F84" s="43">
        <v>207</v>
      </c>
      <c r="G84" s="43">
        <v>0.13</v>
      </c>
      <c r="H84" s="43">
        <v>0.02</v>
      </c>
      <c r="I84" s="43">
        <v>15.2</v>
      </c>
      <c r="J84" s="43">
        <v>62</v>
      </c>
      <c r="K84" s="44">
        <v>376</v>
      </c>
      <c r="L84" s="43">
        <v>4.1399999999999997</v>
      </c>
    </row>
    <row r="85" spans="1:12" ht="14.4">
      <c r="A85" s="23"/>
      <c r="B85" s="15"/>
      <c r="C85" s="11"/>
      <c r="D85" s="7" t="s">
        <v>23</v>
      </c>
      <c r="E85" s="42" t="s">
        <v>52</v>
      </c>
      <c r="F85" s="43">
        <v>30</v>
      </c>
      <c r="G85" s="43">
        <v>2.25</v>
      </c>
      <c r="H85" s="43">
        <v>0.9</v>
      </c>
      <c r="I85" s="43">
        <v>17.7</v>
      </c>
      <c r="J85" s="43">
        <v>87</v>
      </c>
      <c r="K85" s="44" t="s">
        <v>44</v>
      </c>
      <c r="L85" s="43">
        <v>4.55</v>
      </c>
    </row>
    <row r="86" spans="1:12" ht="14.4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>
      <c r="A89" s="24"/>
      <c r="B89" s="17"/>
      <c r="C89" s="8"/>
      <c r="D89" s="18" t="s">
        <v>33</v>
      </c>
      <c r="E89" s="9"/>
      <c r="F89" s="19">
        <f>SUM(F82:F88)</f>
        <v>577</v>
      </c>
      <c r="G89" s="19">
        <f>SUM(G82:G88)</f>
        <v>21.062999999999999</v>
      </c>
      <c r="H89" s="19">
        <f>SUM(H82:H88)</f>
        <v>16.756</v>
      </c>
      <c r="I89" s="19">
        <f>SUM(I82:I88)</f>
        <v>90.363</v>
      </c>
      <c r="J89" s="19">
        <f>SUM(J82:J88)</f>
        <v>596.04999999999995</v>
      </c>
      <c r="K89" s="25"/>
      <c r="L89" s="19">
        <f>SUM(L82:L88)</f>
        <v>85</v>
      </c>
    </row>
    <row r="90" spans="1:12" ht="14.4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4.4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4.4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4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4.4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4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4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>SUM(G90:G98)</f>
        <v>0</v>
      </c>
      <c r="H99" s="19">
        <f>SUM(H90:H98)</f>
        <v>0</v>
      </c>
      <c r="I99" s="19">
        <f>SUM(I90:I98)</f>
        <v>0</v>
      </c>
      <c r="J99" s="19">
        <f>SUM(J90:J98)</f>
        <v>0</v>
      </c>
      <c r="K99" s="25"/>
      <c r="L99" s="19">
        <f>SUM(L90:L98)</f>
        <v>0</v>
      </c>
    </row>
    <row r="100" spans="1:12" ht="15.75" customHeight="1">
      <c r="A100" s="29">
        <f>A82</f>
        <v>1</v>
      </c>
      <c r="B100" s="30">
        <f>B82</f>
        <v>5</v>
      </c>
      <c r="C100" s="52" t="s">
        <v>4</v>
      </c>
      <c r="D100" s="53"/>
      <c r="E100" s="31"/>
      <c r="F100" s="32">
        <f>F89+F99</f>
        <v>577</v>
      </c>
      <c r="G100" s="32">
        <f>G89+G99</f>
        <v>21.062999999999999</v>
      </c>
      <c r="H100" s="32">
        <f>H89+H99</f>
        <v>16.756</v>
      </c>
      <c r="I100" s="32">
        <f>I89+I99</f>
        <v>90.363</v>
      </c>
      <c r="J100" s="32">
        <f>J89+J99</f>
        <v>596.04999999999995</v>
      </c>
      <c r="K100" s="32"/>
      <c r="L100" s="32">
        <f>L89+L99</f>
        <v>85</v>
      </c>
    </row>
    <row r="101" spans="1:12" ht="26.4">
      <c r="A101" s="20">
        <v>2</v>
      </c>
      <c r="B101" s="21">
        <v>1</v>
      </c>
      <c r="C101" s="22" t="s">
        <v>20</v>
      </c>
      <c r="D101" s="5" t="s">
        <v>21</v>
      </c>
      <c r="E101" s="39" t="s">
        <v>59</v>
      </c>
      <c r="F101" s="40">
        <v>270</v>
      </c>
      <c r="G101" s="40">
        <v>17.501999999999999</v>
      </c>
      <c r="H101" s="40">
        <v>17.710999999999999</v>
      </c>
      <c r="I101" s="40">
        <v>48.609000000000002</v>
      </c>
      <c r="J101" s="40">
        <v>424.43</v>
      </c>
      <c r="K101" s="41" t="s">
        <v>62</v>
      </c>
      <c r="L101" s="40">
        <v>58.65</v>
      </c>
    </row>
    <row r="102" spans="1:12" ht="14.4">
      <c r="A102" s="23"/>
      <c r="B102" s="15"/>
      <c r="C102" s="11"/>
      <c r="D102" s="6"/>
      <c r="E102" s="42" t="s">
        <v>50</v>
      </c>
      <c r="F102" s="43">
        <v>40</v>
      </c>
      <c r="G102" s="43">
        <v>3.2</v>
      </c>
      <c r="H102" s="43">
        <v>6</v>
      </c>
      <c r="I102" s="43">
        <v>28.8</v>
      </c>
      <c r="J102" s="43">
        <v>230.8</v>
      </c>
      <c r="K102" s="44" t="s">
        <v>44</v>
      </c>
      <c r="L102" s="43">
        <v>6.73</v>
      </c>
    </row>
    <row r="103" spans="1:12" ht="14.4">
      <c r="A103" s="23"/>
      <c r="B103" s="15"/>
      <c r="C103" s="11"/>
      <c r="D103" s="7" t="s">
        <v>22</v>
      </c>
      <c r="E103" s="42" t="s">
        <v>60</v>
      </c>
      <c r="F103" s="43">
        <v>200</v>
      </c>
      <c r="G103" s="43">
        <v>4.08</v>
      </c>
      <c r="H103" s="43">
        <v>3.54</v>
      </c>
      <c r="I103" s="43">
        <v>17.579999999999998</v>
      </c>
      <c r="J103" s="43">
        <v>118.6</v>
      </c>
      <c r="K103" s="44">
        <v>382</v>
      </c>
      <c r="L103" s="43">
        <v>16.71</v>
      </c>
    </row>
    <row r="104" spans="1:12" ht="14.4">
      <c r="A104" s="23"/>
      <c r="B104" s="15"/>
      <c r="C104" s="11"/>
      <c r="D104" s="7" t="s">
        <v>23</v>
      </c>
      <c r="E104" s="42" t="s">
        <v>61</v>
      </c>
      <c r="F104" s="43">
        <v>30</v>
      </c>
      <c r="G104" s="43">
        <v>1.95</v>
      </c>
      <c r="H104" s="43">
        <v>0.3</v>
      </c>
      <c r="I104" s="43">
        <v>14.25</v>
      </c>
      <c r="J104" s="43">
        <v>67.5</v>
      </c>
      <c r="K104" s="44" t="s">
        <v>44</v>
      </c>
      <c r="L104" s="43">
        <v>2.91</v>
      </c>
    </row>
    <row r="105" spans="1:12" ht="14.4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>
      <c r="A108" s="24"/>
      <c r="B108" s="17"/>
      <c r="C108" s="8"/>
      <c r="D108" s="18" t="s">
        <v>33</v>
      </c>
      <c r="E108" s="9"/>
      <c r="F108" s="19">
        <f>SUM(F101:F107)</f>
        <v>540</v>
      </c>
      <c r="G108" s="19">
        <f>SUM(G101:G107)</f>
        <v>26.731999999999996</v>
      </c>
      <c r="H108" s="19">
        <f>SUM(H101:H107)</f>
        <v>27.550999999999998</v>
      </c>
      <c r="I108" s="19">
        <f>SUM(I101:I107)</f>
        <v>109.239</v>
      </c>
      <c r="J108" s="19">
        <f>SUM(J101:J107)</f>
        <v>841.33</v>
      </c>
      <c r="K108" s="25"/>
      <c r="L108" s="19">
        <f>SUM(L101:L107)</f>
        <v>85</v>
      </c>
    </row>
    <row r="109" spans="1:12" ht="14.4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4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4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4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>SUM(G109:G117)</f>
        <v>0</v>
      </c>
      <c r="H118" s="19">
        <f>SUM(H109:H117)</f>
        <v>0</v>
      </c>
      <c r="I118" s="19">
        <f>SUM(I109:I117)</f>
        <v>0</v>
      </c>
      <c r="J118" s="19">
        <f>SUM(J109:J117)</f>
        <v>0</v>
      </c>
      <c r="K118" s="25"/>
      <c r="L118" s="19">
        <f>SUM(L109:L117)</f>
        <v>0</v>
      </c>
    </row>
    <row r="119" spans="1:12" ht="14.4">
      <c r="A119" s="29">
        <f>A101</f>
        <v>2</v>
      </c>
      <c r="B119" s="30">
        <f>B101</f>
        <v>1</v>
      </c>
      <c r="C119" s="52" t="s">
        <v>4</v>
      </c>
      <c r="D119" s="53"/>
      <c r="E119" s="31"/>
      <c r="F119" s="32">
        <f>F108+F118</f>
        <v>540</v>
      </c>
      <c r="G119" s="32">
        <f>G108+G118</f>
        <v>26.731999999999996</v>
      </c>
      <c r="H119" s="32">
        <f>H108+H118</f>
        <v>27.550999999999998</v>
      </c>
      <c r="I119" s="32">
        <f>I108+I118</f>
        <v>109.239</v>
      </c>
      <c r="J119" s="32">
        <f>J108+J118</f>
        <v>841.33</v>
      </c>
      <c r="K119" s="32"/>
      <c r="L119" s="32">
        <f>L108+L118</f>
        <v>85</v>
      </c>
    </row>
    <row r="120" spans="1:12" ht="26.4">
      <c r="A120" s="14">
        <v>2</v>
      </c>
      <c r="B120" s="15">
        <v>2</v>
      </c>
      <c r="C120" s="22" t="s">
        <v>20</v>
      </c>
      <c r="D120" s="5" t="s">
        <v>21</v>
      </c>
      <c r="E120" s="39" t="s">
        <v>63</v>
      </c>
      <c r="F120" s="40">
        <v>270</v>
      </c>
      <c r="G120" s="40">
        <v>16.729800000000001</v>
      </c>
      <c r="H120" s="40">
        <v>17.37</v>
      </c>
      <c r="I120" s="40">
        <v>45.29</v>
      </c>
      <c r="J120" s="40">
        <v>404.68</v>
      </c>
      <c r="K120" s="41" t="s">
        <v>65</v>
      </c>
      <c r="L120" s="40">
        <v>74.040000000000006</v>
      </c>
    </row>
    <row r="121" spans="1:12" ht="14.4">
      <c r="A121" s="14"/>
      <c r="B121" s="15"/>
      <c r="C121" s="11"/>
      <c r="D121" s="6"/>
      <c r="E121" s="42" t="s">
        <v>41</v>
      </c>
      <c r="F121" s="43">
        <v>60</v>
      </c>
      <c r="G121" s="43">
        <v>0.21</v>
      </c>
      <c r="H121" s="43">
        <v>0.03</v>
      </c>
      <c r="I121" s="43">
        <v>0.56999999999999995</v>
      </c>
      <c r="J121" s="43">
        <v>3.6</v>
      </c>
      <c r="K121" s="44">
        <v>70</v>
      </c>
      <c r="L121" s="43">
        <v>5.13</v>
      </c>
    </row>
    <row r="122" spans="1:12" ht="14.4">
      <c r="A122" s="14"/>
      <c r="B122" s="15"/>
      <c r="C122" s="11"/>
      <c r="D122" s="7" t="s">
        <v>22</v>
      </c>
      <c r="E122" s="42" t="s">
        <v>64</v>
      </c>
      <c r="F122" s="43">
        <v>200</v>
      </c>
      <c r="G122" s="43">
        <v>7.0000000000000007E-2</v>
      </c>
      <c r="H122" s="43">
        <v>0.02</v>
      </c>
      <c r="I122" s="43">
        <v>15</v>
      </c>
      <c r="J122" s="43">
        <v>60</v>
      </c>
      <c r="K122" s="44">
        <v>376</v>
      </c>
      <c r="L122" s="43">
        <v>2.92</v>
      </c>
    </row>
    <row r="123" spans="1:12" ht="14.4">
      <c r="A123" s="14"/>
      <c r="B123" s="15"/>
      <c r="C123" s="11"/>
      <c r="D123" s="7" t="s">
        <v>23</v>
      </c>
      <c r="E123" s="42" t="s">
        <v>42</v>
      </c>
      <c r="F123" s="43">
        <v>30</v>
      </c>
      <c r="G123" s="43">
        <v>1.95</v>
      </c>
      <c r="H123" s="43">
        <v>0.3</v>
      </c>
      <c r="I123" s="43">
        <v>14.25</v>
      </c>
      <c r="J123" s="43">
        <v>67.5</v>
      </c>
      <c r="K123" s="44" t="s">
        <v>44</v>
      </c>
      <c r="L123" s="43">
        <v>2.91</v>
      </c>
    </row>
    <row r="124" spans="1:12" ht="14.4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>
      <c r="A127" s="16"/>
      <c r="B127" s="17"/>
      <c r="C127" s="8"/>
      <c r="D127" s="18" t="s">
        <v>33</v>
      </c>
      <c r="E127" s="9"/>
      <c r="F127" s="19">
        <f>SUM(F120:F126)</f>
        <v>560</v>
      </c>
      <c r="G127" s="19">
        <f>SUM(G120:G126)</f>
        <v>18.959800000000001</v>
      </c>
      <c r="H127" s="19">
        <f>SUM(H120:H126)</f>
        <v>17.720000000000002</v>
      </c>
      <c r="I127" s="19">
        <f>SUM(I120:I126)</f>
        <v>75.11</v>
      </c>
      <c r="J127" s="19">
        <f>SUM(J120:J126)</f>
        <v>535.78</v>
      </c>
      <c r="K127" s="25"/>
      <c r="L127" s="19">
        <f>SUM(L120:L126)</f>
        <v>85</v>
      </c>
    </row>
    <row r="128" spans="1:12" ht="14.4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4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4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4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>SUM(G128:G136)</f>
        <v>0</v>
      </c>
      <c r="H137" s="19">
        <f>SUM(H128:H136)</f>
        <v>0</v>
      </c>
      <c r="I137" s="19">
        <f>SUM(I128:I136)</f>
        <v>0</v>
      </c>
      <c r="J137" s="19">
        <f>SUM(J128:J136)</f>
        <v>0</v>
      </c>
      <c r="K137" s="25"/>
      <c r="L137" s="19">
        <f>SUM(L128:L136)</f>
        <v>0</v>
      </c>
    </row>
    <row r="138" spans="1:12" ht="14.4">
      <c r="A138" s="33">
        <f>A120</f>
        <v>2</v>
      </c>
      <c r="B138" s="33">
        <f>B120</f>
        <v>2</v>
      </c>
      <c r="C138" s="52" t="s">
        <v>4</v>
      </c>
      <c r="D138" s="53"/>
      <c r="E138" s="31"/>
      <c r="F138" s="32">
        <f>F127+F137</f>
        <v>560</v>
      </c>
      <c r="G138" s="32">
        <f>G127+G137</f>
        <v>18.959800000000001</v>
      </c>
      <c r="H138" s="32">
        <f>H127+H137</f>
        <v>17.720000000000002</v>
      </c>
      <c r="I138" s="32">
        <f>I127+I137</f>
        <v>75.11</v>
      </c>
      <c r="J138" s="32">
        <f>J127+J137</f>
        <v>535.78</v>
      </c>
      <c r="K138" s="32"/>
      <c r="L138" s="32">
        <f>L127+L137</f>
        <v>85</v>
      </c>
    </row>
    <row r="139" spans="1:12" ht="26.4">
      <c r="A139" s="20">
        <v>2</v>
      </c>
      <c r="B139" s="21">
        <v>3</v>
      </c>
      <c r="C139" s="22" t="s">
        <v>20</v>
      </c>
      <c r="D139" s="5" t="s">
        <v>21</v>
      </c>
      <c r="E139" s="39" t="s">
        <v>66</v>
      </c>
      <c r="F139" s="40">
        <v>270</v>
      </c>
      <c r="G139" s="40">
        <v>21.422000000000001</v>
      </c>
      <c r="H139" s="40">
        <v>19.100999999999999</v>
      </c>
      <c r="I139" s="40">
        <v>55.055999999999997</v>
      </c>
      <c r="J139" s="40">
        <v>479.48</v>
      </c>
      <c r="K139" s="41" t="s">
        <v>67</v>
      </c>
      <c r="L139" s="40">
        <v>65.849999999999994</v>
      </c>
    </row>
    <row r="140" spans="1:12" ht="14.4">
      <c r="A140" s="23"/>
      <c r="B140" s="15"/>
      <c r="C140" s="11"/>
      <c r="D140" s="6"/>
      <c r="E140" s="42" t="s">
        <v>46</v>
      </c>
      <c r="F140" s="43">
        <v>60</v>
      </c>
      <c r="G140" s="43">
        <v>0.99</v>
      </c>
      <c r="H140" s="43">
        <v>0.18</v>
      </c>
      <c r="I140" s="43">
        <v>3.42</v>
      </c>
      <c r="J140" s="43">
        <v>19.8</v>
      </c>
      <c r="K140" s="44">
        <v>71</v>
      </c>
      <c r="L140" s="43">
        <v>9.4</v>
      </c>
    </row>
    <row r="141" spans="1:12" ht="14.4">
      <c r="A141" s="23"/>
      <c r="B141" s="15"/>
      <c r="C141" s="11"/>
      <c r="D141" s="7" t="s">
        <v>22</v>
      </c>
      <c r="E141" s="42" t="s">
        <v>51</v>
      </c>
      <c r="F141" s="43">
        <v>200</v>
      </c>
      <c r="G141" s="43">
        <v>0.67800000000000005</v>
      </c>
      <c r="H141" s="43">
        <v>0.27800000000000002</v>
      </c>
      <c r="I141" s="43">
        <v>20.76</v>
      </c>
      <c r="J141" s="43">
        <v>88.2</v>
      </c>
      <c r="K141" s="44">
        <v>388</v>
      </c>
      <c r="L141" s="43">
        <v>6.84</v>
      </c>
    </row>
    <row r="142" spans="1:12" ht="15.75" customHeight="1">
      <c r="A142" s="23"/>
      <c r="B142" s="15"/>
      <c r="C142" s="11"/>
      <c r="D142" s="7" t="s">
        <v>23</v>
      </c>
      <c r="E142" s="42" t="s">
        <v>42</v>
      </c>
      <c r="F142" s="43">
        <v>30</v>
      </c>
      <c r="G142" s="43">
        <v>1.95</v>
      </c>
      <c r="H142" s="43">
        <v>0.3</v>
      </c>
      <c r="I142" s="43">
        <v>14.25</v>
      </c>
      <c r="J142" s="43">
        <v>67.5</v>
      </c>
      <c r="K142" s="44" t="s">
        <v>44</v>
      </c>
      <c r="L142" s="43">
        <v>2.91</v>
      </c>
    </row>
    <row r="143" spans="1:12" ht="14.4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>
      <c r="A146" s="24"/>
      <c r="B146" s="17"/>
      <c r="C146" s="8"/>
      <c r="D146" s="18" t="s">
        <v>33</v>
      </c>
      <c r="E146" s="9"/>
      <c r="F146" s="19">
        <f>SUM(F139:F145)</f>
        <v>560</v>
      </c>
      <c r="G146" s="19">
        <f>SUM(G139:G145)</f>
        <v>25.04</v>
      </c>
      <c r="H146" s="19">
        <f>SUM(H139:H145)</f>
        <v>19.858999999999998</v>
      </c>
      <c r="I146" s="19">
        <f>SUM(I139:I145)</f>
        <v>93.486000000000004</v>
      </c>
      <c r="J146" s="19">
        <f>SUM(J139:J145)</f>
        <v>654.98</v>
      </c>
      <c r="K146" s="25"/>
      <c r="L146" s="19">
        <f>SUM(L139:L145)</f>
        <v>85</v>
      </c>
    </row>
    <row r="147" spans="1:12" ht="14.4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4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4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4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>SUM(G147:G155)</f>
        <v>0</v>
      </c>
      <c r="H156" s="19">
        <f>SUM(H147:H155)</f>
        <v>0</v>
      </c>
      <c r="I156" s="19">
        <f>SUM(I147:I155)</f>
        <v>0</v>
      </c>
      <c r="J156" s="19">
        <f>SUM(J147:J155)</f>
        <v>0</v>
      </c>
      <c r="K156" s="25"/>
      <c r="L156" s="19">
        <f>SUM(L147:L155)</f>
        <v>0</v>
      </c>
    </row>
    <row r="157" spans="1:12" ht="14.4">
      <c r="A157" s="29">
        <f>A139</f>
        <v>2</v>
      </c>
      <c r="B157" s="30">
        <f>B139</f>
        <v>3</v>
      </c>
      <c r="C157" s="52" t="s">
        <v>4</v>
      </c>
      <c r="D157" s="53"/>
      <c r="E157" s="31"/>
      <c r="F157" s="32">
        <f>F146+F156</f>
        <v>560</v>
      </c>
      <c r="G157" s="32">
        <f>G146+G156</f>
        <v>25.04</v>
      </c>
      <c r="H157" s="32">
        <f>H146+H156</f>
        <v>19.858999999999998</v>
      </c>
      <c r="I157" s="32">
        <f>I146+I156</f>
        <v>93.486000000000004</v>
      </c>
      <c r="J157" s="32">
        <f>J146+J156</f>
        <v>654.98</v>
      </c>
      <c r="K157" s="32"/>
      <c r="L157" s="32">
        <f>L146+L156</f>
        <v>85</v>
      </c>
    </row>
    <row r="158" spans="1:12" ht="26.4">
      <c r="A158" s="20">
        <v>2</v>
      </c>
      <c r="B158" s="21">
        <v>4</v>
      </c>
      <c r="C158" s="22" t="s">
        <v>20</v>
      </c>
      <c r="D158" s="5" t="s">
        <v>21</v>
      </c>
      <c r="E158" s="39" t="s">
        <v>68</v>
      </c>
      <c r="F158" s="40">
        <v>270</v>
      </c>
      <c r="G158" s="40">
        <v>16.021000000000001</v>
      </c>
      <c r="H158" s="40">
        <v>8.9260000000000002</v>
      </c>
      <c r="I158" s="40">
        <v>26.283999999999999</v>
      </c>
      <c r="J158" s="40">
        <v>257</v>
      </c>
      <c r="K158" s="41" t="s">
        <v>70</v>
      </c>
      <c r="L158" s="40">
        <v>67.709999999999994</v>
      </c>
    </row>
    <row r="159" spans="1:12" ht="14.4">
      <c r="A159" s="23"/>
      <c r="B159" s="15"/>
      <c r="C159" s="11"/>
      <c r="D159" s="6"/>
      <c r="E159" s="42" t="s">
        <v>50</v>
      </c>
      <c r="F159" s="43">
        <v>40</v>
      </c>
      <c r="G159" s="43">
        <v>3.2</v>
      </c>
      <c r="H159" s="43">
        <v>6</v>
      </c>
      <c r="I159" s="43">
        <v>28.8</v>
      </c>
      <c r="J159" s="43">
        <v>230.8</v>
      </c>
      <c r="K159" s="44" t="s">
        <v>44</v>
      </c>
      <c r="L159" s="43">
        <v>6.06</v>
      </c>
    </row>
    <row r="160" spans="1:12" ht="14.4">
      <c r="A160" s="23"/>
      <c r="B160" s="15"/>
      <c r="C160" s="11"/>
      <c r="D160" s="7" t="s">
        <v>22</v>
      </c>
      <c r="E160" s="42" t="s">
        <v>69</v>
      </c>
      <c r="F160" s="43">
        <v>200</v>
      </c>
      <c r="G160" s="43">
        <v>0.66200000000000003</v>
      </c>
      <c r="H160" s="43">
        <v>0.09</v>
      </c>
      <c r="I160" s="43">
        <v>32.01</v>
      </c>
      <c r="J160" s="43">
        <v>132.80000000000001</v>
      </c>
      <c r="K160" s="44">
        <v>349</v>
      </c>
      <c r="L160" s="43">
        <v>6.68</v>
      </c>
    </row>
    <row r="161" spans="1:12" ht="14.4">
      <c r="A161" s="23"/>
      <c r="B161" s="15"/>
      <c r="C161" s="11"/>
      <c r="D161" s="7" t="s">
        <v>23</v>
      </c>
      <c r="E161" s="42" t="s">
        <v>52</v>
      </c>
      <c r="F161" s="43">
        <v>30</v>
      </c>
      <c r="G161" s="43">
        <v>2.25</v>
      </c>
      <c r="H161" s="43">
        <v>0.9</v>
      </c>
      <c r="I161" s="43">
        <v>17.7</v>
      </c>
      <c r="J161" s="43">
        <v>87</v>
      </c>
      <c r="K161" s="44" t="s">
        <v>44</v>
      </c>
      <c r="L161" s="43">
        <v>4.55</v>
      </c>
    </row>
    <row r="162" spans="1:12" ht="14.4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>
      <c r="A165" s="24"/>
      <c r="B165" s="17"/>
      <c r="C165" s="8"/>
      <c r="D165" s="18" t="s">
        <v>33</v>
      </c>
      <c r="E165" s="9"/>
      <c r="F165" s="19">
        <f>SUM(F158:F164)</f>
        <v>540</v>
      </c>
      <c r="G165" s="19">
        <f>SUM(G158:G164)</f>
        <v>22.132999999999999</v>
      </c>
      <c r="H165" s="19">
        <f>SUM(H158:H164)</f>
        <v>15.916</v>
      </c>
      <c r="I165" s="19">
        <f>SUM(I158:I164)</f>
        <v>104.794</v>
      </c>
      <c r="J165" s="19">
        <f>SUM(J158:J164)</f>
        <v>707.6</v>
      </c>
      <c r="K165" s="25"/>
      <c r="L165" s="19">
        <f>SUM(L158:L164)</f>
        <v>84.999999999999986</v>
      </c>
    </row>
    <row r="166" spans="1:12" ht="14.4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4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4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4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>SUM(G166:G174)</f>
        <v>0</v>
      </c>
      <c r="H175" s="19">
        <f>SUM(H166:H174)</f>
        <v>0</v>
      </c>
      <c r="I175" s="19">
        <f>SUM(I166:I174)</f>
        <v>0</v>
      </c>
      <c r="J175" s="19">
        <f>SUM(J166:J174)</f>
        <v>0</v>
      </c>
      <c r="K175" s="25"/>
      <c r="L175" s="19">
        <f>SUM(L166:L174)</f>
        <v>0</v>
      </c>
    </row>
    <row r="176" spans="1:12" ht="14.4">
      <c r="A176" s="29">
        <f>A158</f>
        <v>2</v>
      </c>
      <c r="B176" s="30">
        <f>B158</f>
        <v>4</v>
      </c>
      <c r="C176" s="52" t="s">
        <v>4</v>
      </c>
      <c r="D176" s="53"/>
      <c r="E176" s="31"/>
      <c r="F176" s="32">
        <f>F165+F175</f>
        <v>540</v>
      </c>
      <c r="G176" s="32">
        <f>G165+G175</f>
        <v>22.132999999999999</v>
      </c>
      <c r="H176" s="32">
        <f>H165+H175</f>
        <v>15.916</v>
      </c>
      <c r="I176" s="32">
        <f>I165+I175</f>
        <v>104.794</v>
      </c>
      <c r="J176" s="32">
        <f>J165+J175</f>
        <v>707.6</v>
      </c>
      <c r="K176" s="32"/>
      <c r="L176" s="32">
        <f>L165+L175</f>
        <v>84.999999999999986</v>
      </c>
    </row>
    <row r="177" spans="1:12" ht="14.4">
      <c r="A177" s="20">
        <v>2</v>
      </c>
      <c r="B177" s="21">
        <v>5</v>
      </c>
      <c r="C177" s="22" t="s">
        <v>20</v>
      </c>
      <c r="D177" s="5" t="s">
        <v>21</v>
      </c>
      <c r="E177" s="39" t="s">
        <v>71</v>
      </c>
      <c r="F177" s="40">
        <v>170</v>
      </c>
      <c r="G177" s="40">
        <v>27.69</v>
      </c>
      <c r="H177" s="40">
        <v>23.14</v>
      </c>
      <c r="I177" s="40">
        <v>36.08</v>
      </c>
      <c r="J177" s="40">
        <v>463</v>
      </c>
      <c r="K177" s="41">
        <v>223</v>
      </c>
      <c r="L177" s="40">
        <v>56.87</v>
      </c>
    </row>
    <row r="178" spans="1:12" ht="14.4">
      <c r="A178" s="23"/>
      <c r="B178" s="15"/>
      <c r="C178" s="11"/>
      <c r="D178" s="6"/>
      <c r="E178" s="42" t="s">
        <v>72</v>
      </c>
      <c r="F178" s="43">
        <v>30</v>
      </c>
      <c r="G178" s="43">
        <v>1.05</v>
      </c>
      <c r="H178" s="43">
        <v>1.2</v>
      </c>
      <c r="I178" s="43">
        <v>27.9</v>
      </c>
      <c r="J178" s="43">
        <v>127.5</v>
      </c>
      <c r="K178" s="44" t="s">
        <v>74</v>
      </c>
      <c r="L178" s="43">
        <v>8</v>
      </c>
    </row>
    <row r="179" spans="1:12" ht="14.4">
      <c r="A179" s="23"/>
      <c r="B179" s="15"/>
      <c r="C179" s="11"/>
      <c r="D179" s="7" t="s">
        <v>22</v>
      </c>
      <c r="E179" s="42" t="s">
        <v>64</v>
      </c>
      <c r="F179" s="43">
        <v>200</v>
      </c>
      <c r="G179" s="43">
        <v>7.0000000000000007E-2</v>
      </c>
      <c r="H179" s="43">
        <v>0.02</v>
      </c>
      <c r="I179" s="43">
        <v>15</v>
      </c>
      <c r="J179" s="43">
        <v>60</v>
      </c>
      <c r="K179" s="44">
        <v>376</v>
      </c>
      <c r="L179" s="43">
        <v>2.92</v>
      </c>
    </row>
    <row r="180" spans="1:12" ht="14.4">
      <c r="A180" s="23"/>
      <c r="B180" s="15"/>
      <c r="C180" s="11"/>
      <c r="D180" s="7" t="s">
        <v>23</v>
      </c>
      <c r="E180" s="42" t="s">
        <v>42</v>
      </c>
      <c r="F180" s="43">
        <v>30</v>
      </c>
      <c r="G180" s="43">
        <v>1.95</v>
      </c>
      <c r="H180" s="43">
        <v>0.3</v>
      </c>
      <c r="I180" s="43">
        <v>14.25</v>
      </c>
      <c r="J180" s="43">
        <v>67.5</v>
      </c>
      <c r="K180" s="44" t="s">
        <v>44</v>
      </c>
      <c r="L180" s="43">
        <v>2.91</v>
      </c>
    </row>
    <row r="181" spans="1:12" ht="14.4">
      <c r="A181" s="23"/>
      <c r="B181" s="15"/>
      <c r="C181" s="11"/>
      <c r="D181" s="7" t="s">
        <v>24</v>
      </c>
      <c r="E181" s="42" t="s">
        <v>73</v>
      </c>
      <c r="F181" s="43">
        <v>100</v>
      </c>
      <c r="G181" s="43">
        <v>0.4</v>
      </c>
      <c r="H181" s="43">
        <v>0.4</v>
      </c>
      <c r="I181" s="43">
        <v>9.8000000000000007</v>
      </c>
      <c r="J181" s="43">
        <v>47</v>
      </c>
      <c r="K181" s="44">
        <v>338</v>
      </c>
      <c r="L181" s="43">
        <v>14.3</v>
      </c>
    </row>
    <row r="182" spans="1:12" ht="14.4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530</v>
      </c>
      <c r="G184" s="19">
        <f>SUM(G177:G183)</f>
        <v>31.16</v>
      </c>
      <c r="H184" s="19">
        <f>SUM(H177:H183)</f>
        <v>25.06</v>
      </c>
      <c r="I184" s="19">
        <f>SUM(I177:I183)</f>
        <v>103.02999999999999</v>
      </c>
      <c r="J184" s="19">
        <f>SUM(J177:J183)</f>
        <v>765</v>
      </c>
      <c r="K184" s="25"/>
      <c r="L184" s="19">
        <f>SUM(L177:L183)</f>
        <v>85</v>
      </c>
    </row>
    <row r="185" spans="1:12" ht="14.4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4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4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4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>SUM(G185:G193)</f>
        <v>0</v>
      </c>
      <c r="H194" s="19">
        <f>SUM(H185:H193)</f>
        <v>0</v>
      </c>
      <c r="I194" s="19">
        <f>SUM(I185:I193)</f>
        <v>0</v>
      </c>
      <c r="J194" s="19">
        <f>SUM(J185:J193)</f>
        <v>0</v>
      </c>
      <c r="K194" s="25"/>
      <c r="L194" s="19">
        <f>SUM(L185:L193)</f>
        <v>0</v>
      </c>
    </row>
    <row r="195" spans="1:12" ht="14.4">
      <c r="A195" s="29">
        <f>A177</f>
        <v>2</v>
      </c>
      <c r="B195" s="30">
        <f>B177</f>
        <v>5</v>
      </c>
      <c r="C195" s="52" t="s">
        <v>4</v>
      </c>
      <c r="D195" s="53"/>
      <c r="E195" s="31"/>
      <c r="F195" s="32">
        <f>F184+F194</f>
        <v>530</v>
      </c>
      <c r="G195" s="32">
        <f>G184+G194</f>
        <v>31.16</v>
      </c>
      <c r="H195" s="32">
        <f>H184+H194</f>
        <v>25.06</v>
      </c>
      <c r="I195" s="32">
        <f>I184+I194</f>
        <v>103.02999999999999</v>
      </c>
      <c r="J195" s="32">
        <f>J184+J194</f>
        <v>765</v>
      </c>
      <c r="K195" s="32"/>
      <c r="L195" s="32">
        <f>L184+L194</f>
        <v>85</v>
      </c>
    </row>
    <row r="196" spans="1:12">
      <c r="A196" s="27"/>
      <c r="B196" s="28"/>
      <c r="C196" s="51" t="s">
        <v>5</v>
      </c>
      <c r="D196" s="51"/>
      <c r="E196" s="51"/>
      <c r="F196" s="34">
        <f>(F24+F43+F62+F81+F100+F119+F138+F157+F176+F195)/(IF(F24=0,0,1)+IF(F43=0,0,1)+IF(F62=0,0,1)+IF(F81=0,0,1)+IF(F100=0,0,1)+IF(F119=0,0,1)+IF(F138=0,0,1)+IF(F157=0,0,1)+IF(F176=0,0,1)+IF(F195=0,0,1))</f>
        <v>553.4</v>
      </c>
      <c r="G196" s="34">
        <f>(G24+G43+G62+G81+G100+G119+G138+G157+G176+G195)/(IF(G24=0,0,1)+IF(G43=0,0,1)+IF(G62=0,0,1)+IF(G81=0,0,1)+IF(G100=0,0,1)+IF(G119=0,0,1)+IF(G138=0,0,1)+IF(G157=0,0,1)+IF(G176=0,0,1)+IF(G195=0,0,1))</f>
        <v>23.76876</v>
      </c>
      <c r="H196" s="34">
        <f>(H24+H43+H62+H81+H100+H119+H138+H157+H176+H195)/(IF(H24=0,0,1)+IF(H43=0,0,1)+IF(H62=0,0,1)+IF(H81=0,0,1)+IF(H100=0,0,1)+IF(H119=0,0,1)+IF(H138=0,0,1)+IF(H157=0,0,1)+IF(H176=0,0,1)+IF(H195=0,0,1))</f>
        <v>19.0045</v>
      </c>
      <c r="I196" s="34">
        <f>(I24+I43+I62+I81+I100+I119+I138+I157+I176+I195)/(IF(I24=0,0,1)+IF(I43=0,0,1)+IF(I62=0,0,1)+IF(I81=0,0,1)+IF(I100=0,0,1)+IF(I119=0,0,1)+IF(I138=0,0,1)+IF(I157=0,0,1)+IF(I176=0,0,1)+IF(I195=0,0,1))</f>
        <v>95.124399999999994</v>
      </c>
      <c r="J196" s="34">
        <f>(J24+J43+J62+J81+J100+J119+J138+J157+J176+J195)/(IF(J24=0,0,1)+IF(J43=0,0,1)+IF(J62=0,0,1)+IF(J81=0,0,1)+IF(J100=0,0,1)+IF(J119=0,0,1)+IF(J138=0,0,1)+IF(J157=0,0,1)+IF(J176=0,0,1)+IF(J195=0,0,1))</f>
        <v>652.52260000000001</v>
      </c>
      <c r="K196" s="34"/>
      <c r="L196" s="34">
        <f>(L24+L43+L62+L81+L100+L119+L138+L157+L176+L195)/(IF(L24=0,0,1)+IF(L43=0,0,1)+IF(L62=0,0,1)+IF(L81=0,0,1)+IF(L100=0,0,1)+IF(L119=0,0,1)+IF(L138=0,0,1)+IF(L157=0,0,1)+IF(L176=0,0,1)+IF(L195=0,0,1))</f>
        <v>85</v>
      </c>
    </row>
  </sheetData>
  <sheetProtection sheet="1" objects="1" scenarios="1"/>
  <mergeCells count="14">
    <mergeCell ref="C62:D62"/>
    <mergeCell ref="C81:D81"/>
    <mergeCell ref="C100:D100"/>
    <mergeCell ref="C24:D24"/>
    <mergeCell ref="C1:E1"/>
    <mergeCell ref="H1:K1"/>
    <mergeCell ref="H2:K2"/>
    <mergeCell ref="C43:D43"/>
    <mergeCell ref="C196:E196"/>
    <mergeCell ref="C195:D195"/>
    <mergeCell ref="C119:D119"/>
    <mergeCell ref="C138:D138"/>
    <mergeCell ref="C157:D157"/>
    <mergeCell ref="C176:D176"/>
  </mergeCells>
  <phoneticPr fontId="0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dcterms:created xsi:type="dcterms:W3CDTF">2022-05-16T14:23:56Z</dcterms:created>
  <dcterms:modified xsi:type="dcterms:W3CDTF">2023-10-25T06:15:09Z</dcterms:modified>
</cp:coreProperties>
</file>